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تقارير الاقتصادية 2024\المالية\"/>
    </mc:Choice>
  </mc:AlternateContent>
  <xr:revisionPtr revIDLastSave="0" documentId="13_ncr:1_{208223D0-1E66-46C8-BB32-B8587874E9DC}" xr6:coauthVersionLast="47" xr6:coauthVersionMax="47" xr10:uidLastSave="{00000000-0000-0000-0000-000000000000}"/>
  <bookViews>
    <workbookView xWindow="-120" yWindow="-120" windowWidth="20730" windowHeight="11040" xr2:uid="{DFF1D39A-4DF5-445B-A284-7A444DDC58D9}"/>
  </bookViews>
  <sheets>
    <sheet name="Sheet1" sheetId="1" r:id="rId1"/>
  </sheets>
  <definedNames>
    <definedName name="_ftn1" localSheetId="0">Sheet1!$A$54</definedName>
    <definedName name="_ftnref1" localSheetId="0">Sheet1!$A$42</definedName>
    <definedName name="_Hlk67211333" localSheetId="0">Sheet1!$A$24</definedName>
    <definedName name="OLE_LINK1" localSheetId="0">Sheet1!$C$21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25" i="1"/>
  <c r="C99" i="1"/>
  <c r="C63" i="1"/>
  <c r="C75" i="1"/>
  <c r="E44" i="1"/>
  <c r="E42" i="1"/>
  <c r="B35" i="1"/>
  <c r="B87" i="1"/>
  <c r="B63" i="1"/>
  <c r="B75" i="1" l="1"/>
  <c r="C73" i="1" s="1"/>
  <c r="C61" i="1"/>
  <c r="C51" i="1"/>
  <c r="E50" i="1"/>
  <c r="D50" i="1"/>
  <c r="E47" i="1"/>
  <c r="C44" i="1"/>
  <c r="B99" i="1"/>
  <c r="C35" i="1"/>
  <c r="D35" i="1"/>
  <c r="E51" i="1"/>
  <c r="D51" i="1"/>
  <c r="E49" i="1"/>
  <c r="E48" i="1"/>
  <c r="E46" i="1"/>
  <c r="E45" i="1"/>
  <c r="C50" i="1"/>
  <c r="D47" i="1"/>
  <c r="C47" i="1"/>
  <c r="D44" i="1"/>
  <c r="E43" i="1"/>
  <c r="D33" i="1"/>
  <c r="D34" i="1"/>
  <c r="D32" i="1"/>
  <c r="B25" i="1"/>
  <c r="C74" i="1" l="1"/>
  <c r="C72" i="1"/>
  <c r="C60" i="1"/>
  <c r="C62" i="1"/>
  <c r="C24" i="1"/>
  <c r="C84" i="1"/>
  <c r="C85" i="1"/>
  <c r="C86" i="1"/>
  <c r="C97" i="1"/>
  <c r="C98" i="1"/>
  <c r="C23" i="1"/>
  <c r="C96" i="1"/>
  <c r="C22" i="1"/>
</calcChain>
</file>

<file path=xl/sharedStrings.xml><?xml version="1.0" encoding="utf-8"?>
<sst xmlns="http://schemas.openxmlformats.org/spreadsheetml/2006/main" count="103" uniqueCount="57">
  <si>
    <t>جميع الحقوق محفوظة – مركز الإحصاء، حكومة عجمان.الإمارات العربية المتحدة @ 2025</t>
  </si>
  <si>
    <t> 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</si>
  <si>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</si>
  <si>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</si>
  <si>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</si>
  <si>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</si>
  <si>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</si>
  <si>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</si>
  <si>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</si>
  <si>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</si>
  <si>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التوزيع النسبي لمنشآت الأنشطة المالية وأنشطة التأمين حسب الأنشطة في إمارة عجمان خلال عام 2023</t>
  </si>
  <si>
    <t xml:space="preserve">النسبة المئوية </t>
  </si>
  <si>
    <t xml:space="preserve">عدد المنشآت </t>
  </si>
  <si>
    <t>الأنشطة</t>
  </si>
  <si>
    <t>أنشطة الخدمات المالية، فيما عدا تمويل التأمين وصناديق المعاشات</t>
  </si>
  <si>
    <t>الأنشطة المساعدة لأنشطة الخدمات المالية وأنشطة التأمين</t>
  </si>
  <si>
    <t>تمويل التأمين وإعادة التأمين وصناديق المعاشات التقاعدية باستثناء الضمان الاجتماعي الإلزامي</t>
  </si>
  <si>
    <t>المجموع</t>
  </si>
  <si>
    <t>المصدر: مركز عجمان للإحصاء-مسح المنشآت الاقتصادية 2024</t>
  </si>
  <si>
    <r>
      <t xml:space="preserve"> منشآت الأنشطة المالية وأنشطة التأمين حسب متوسط أعداد العاملين في إمارة عجمان </t>
    </r>
    <r>
      <rPr>
        <b/>
        <sz val="14"/>
        <color theme="1"/>
        <rFont val="Sakkal Majalla"/>
      </rPr>
      <t xml:space="preserve">خلال عام 2023  </t>
    </r>
  </si>
  <si>
    <t>متوسط عدد العاملين في المنشأة</t>
  </si>
  <si>
    <t>عدد المنشآت</t>
  </si>
  <si>
    <t>عدد العاملين</t>
  </si>
  <si>
    <t xml:space="preserve">الأنشطة </t>
  </si>
  <si>
    <t xml:space="preserve"> أنشطة الخدمات المالية، فيما عدا تمويل التأمين وصناديق المعاشات</t>
  </si>
  <si>
    <t xml:space="preserve"> الأنشطة المساعدة لأنشطة الخدمات المالية وأنشطة التأمين</t>
  </si>
  <si>
    <t xml:space="preserve"> تمويل التأمين وإعادة التأمين وصناديق المعاشات التقاعدية باستثناء الضمان الاجتماعي الإلزامي</t>
  </si>
  <si>
    <t>النشاط الاقتصادي</t>
  </si>
  <si>
    <t>الجنسية</t>
  </si>
  <si>
    <t>ذكر</t>
  </si>
  <si>
    <t>أنثى</t>
  </si>
  <si>
    <t>الإجمالي</t>
  </si>
  <si>
    <t xml:space="preserve">مواطن </t>
  </si>
  <si>
    <t>غير مواطن</t>
  </si>
  <si>
    <t>النسبة المئوية</t>
  </si>
  <si>
    <t>تعويضات العاملين</t>
  </si>
  <si>
    <t>تمويل التأمين وإعادة التأمين وصناديق المعاشات التقاعدية بإستثناء الضمان الاجتماعي الإلزامي</t>
  </si>
  <si>
    <t>القيمة: درهم إماراتي</t>
  </si>
  <si>
    <t>قيم الإنتاج</t>
  </si>
  <si>
    <t>قيم الاستهلاك الوسيط</t>
  </si>
  <si>
    <t xml:space="preserve">التوزيع النسبي لإجمالي القيمة المضافة لأنشطة المالية وأنشطة التأمين في إمارة عجمان خلال عام 2023 </t>
  </si>
  <si>
    <t>القيمة المضافة</t>
  </si>
  <si>
    <t>التوزيع النسبي لتعويضات العاملين في الأنشطة المالية وأنشطة التأمين في إمارة عجمان خلال عام 2023*</t>
  </si>
  <si>
    <t>الأنشطة المالية وأنشطة التأمين في إمارة عجمان لعام 2024</t>
  </si>
  <si>
    <t xml:space="preserve">مركز عجمان للإحصاء   _ الأنشطة المالية وأنشطة التأمين في إمارة عجمان لعام 2024
   </t>
  </si>
  <si>
    <t>العاملين في الأنشطة المالية وأنشطة التأمين حسب الجنسية والنوع في إمارة عجمان خلال عام 2023*</t>
  </si>
  <si>
    <t>*المجاميع قد لا تتطابق بسبب التقريب</t>
  </si>
  <si>
    <t>التوزيع النسبي لقيم الإنتاج الإجمالي لأنشطة المالية وأنشطة التأمين في إمارة عجمان خلال عام 2023*</t>
  </si>
  <si>
    <t>التوزيع النسبي لقيم الاستهلاك الوسيط للأنشطة المالية وأنشطة التأمين في إمارة عجمان خلال عام 2023*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</si>
  <si>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بما فيها حفظ المعلومات و استرجاعها دون الحصول على موافقة مسبقة صادرة من مركز عجمان للإحصاء ، حكومة عجمان ، دولة الإمارات العربية المتحدة .</t>
  </si>
  <si>
    <t xml:space="preserve">جدول رقم (1.2) </t>
  </si>
  <si>
    <r>
      <t xml:space="preserve">جدول </t>
    </r>
    <r>
      <rPr>
        <b/>
        <sz val="14"/>
        <color theme="1"/>
        <rFont val="Sakkal Majalla"/>
      </rPr>
      <t>رقم</t>
    </r>
    <r>
      <rPr>
        <b/>
        <sz val="14"/>
        <color rgb="FF000000"/>
        <rFont val="Sakkal Majalla"/>
      </rPr>
      <t xml:space="preserve"> (2.2)</t>
    </r>
  </si>
  <si>
    <t>جدول رقم (1.2.2)</t>
  </si>
  <si>
    <t xml:space="preserve">جدول رقم (2.2.2) </t>
  </si>
  <si>
    <t xml:space="preserve">جدول رقم (3.2) </t>
  </si>
  <si>
    <t xml:space="preserve">جدول رقم (4.2)  </t>
  </si>
  <si>
    <t xml:space="preserve">جدول رقم (5.2)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</si>
</sst>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rgb="FF826228"/>
      <name val="Sakkal Majalla"/>
    </font>
    <font>
      <sz val="12"/>
      <color theme="1"/>
      <name val="Sakkal Majalla"/>
    </font>
    <font>
      <b/>
      <u/>
      <sz val="11"/>
      <color theme="10"/>
      <name val="Aptos Narrow"/>
      <family val="2"/>
      <scheme val="minor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1"/>
      <color rgb="FFFFFFFF"/>
      <name val="Sakkal Majalla"/>
    </font>
    <font>
      <sz val="10"/>
      <color theme="1"/>
      <name val="Sakkal Majalla"/>
    </font>
    <font>
      <b/>
      <sz val="14"/>
      <color rgb="FF000000"/>
      <name val="Sakkal Majalla"/>
    </font>
    <font>
      <sz val="10"/>
      <color rgb="FF000000"/>
      <name val="Sakkal Majalla"/>
    </font>
    <font>
      <b/>
      <sz val="16"/>
      <color theme="1"/>
      <name val="Sakkal Majalla"/>
    </font>
    <font>
      <sz val="16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1" fillId="0" borderId="0" xfId="1" applyAlignment="1">
      <alignment horizontal="right" vertical="center" readingOrder="2"/>
    </xf>
    <xf numFmtId="1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1" fontId="9" fillId="0" borderId="1" xfId="0" applyNumberFormat="1" applyFont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 readingOrder="2"/>
    </xf>
    <xf numFmtId="164" fontId="9" fillId="0" borderId="1" xfId="0" applyNumberFormat="1" applyFont="1" applyBorder="1" applyAlignment="1">
      <alignment horizontal="center" vertical="center" wrapText="1" readingOrder="2"/>
    </xf>
    <xf numFmtId="9" fontId="9" fillId="4" borderId="1" xfId="0" applyNumberFormat="1" applyFont="1" applyFill="1" applyBorder="1" applyAlignment="1">
      <alignment horizontal="center" vertical="center" wrapText="1" readingOrder="2"/>
    </xf>
    <xf numFmtId="164" fontId="3" fillId="0" borderId="1" xfId="0" applyNumberFormat="1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top" wrapText="1" readingOrder="2"/>
    </xf>
    <xf numFmtId="0" fontId="15" fillId="0" borderId="0" xfId="0" quotePrefix="1" applyFont="1" applyAlignment="1">
      <alignment horizontal="right" vertical="center" readingOrder="2"/>
    </xf>
    <xf numFmtId="0" fontId="15" fillId="2" borderId="0" xfId="0" applyFont="1" applyFill="1" applyAlignment="1">
      <alignment horizontal="right" vertical="top" wrapText="1" readingOrder="2"/>
    </xf>
    <xf numFmtId="0" fontId="7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0</xdr:col>
      <xdr:colOff>2990850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D3A35-1079-4C08-AF47-916FBD00C4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5434025" y="180975"/>
          <a:ext cx="29241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34AD-F7B2-4750-BE2F-50AE9B80248E}">
  <dimension ref="A7:E102"/>
  <sheetViews>
    <sheetView showGridLines="0" rightToLeft="1" tabSelected="1" topLeftCell="B62" zoomScale="80" zoomScaleNormal="102" workbookViewId="0">
      <selection activeCell="B99" sqref="B99"/>
    </sheetView>
  </sheetViews>
  <sheetFormatPr defaultRowHeight="15" x14ac:dyDescent="0.25"/>
  <cols>
    <col min="1" max="1" width="58.28515625" customWidth="1"/>
    <col min="2" max="2" width="54" customWidth="1"/>
    <col min="3" max="3" width="24" customWidth="1"/>
    <col min="4" max="4" width="44.140625" customWidth="1"/>
    <col min="5" max="5" width="19" customWidth="1"/>
    <col min="6" max="6" width="22.28515625" customWidth="1"/>
  </cols>
  <sheetData>
    <row r="7" spans="1:4" ht="32.25" x14ac:dyDescent="0.25">
      <c r="A7" s="29" t="s">
        <v>43</v>
      </c>
      <c r="B7" s="30"/>
      <c r="C7" s="30"/>
      <c r="D7" s="30"/>
    </row>
    <row r="8" spans="1:4" ht="23.25" x14ac:dyDescent="0.25">
      <c r="A8" s="31" t="s">
        <v>0</v>
      </c>
      <c r="B8" s="31"/>
      <c r="C8" s="31"/>
      <c r="D8" s="31"/>
    </row>
    <row r="9" spans="1:4" ht="63.75" customHeight="1" x14ac:dyDescent="0.25">
      <c r="A9" s="32" t="s">
        <v>49</v>
      </c>
      <c r="B9" s="32"/>
      <c r="C9" s="32"/>
      <c r="D9" s="32"/>
    </row>
    <row r="10" spans="1:4" ht="23.25" x14ac:dyDescent="0.25">
      <c r="A10" s="33" t="s">
        <v>1</v>
      </c>
      <c r="B10" s="33"/>
      <c r="C10" s="33"/>
      <c r="D10" s="33"/>
    </row>
    <row r="11" spans="1:4" ht="23.25" x14ac:dyDescent="0.25">
      <c r="A11" s="34" t="s">
        <v>44</v>
      </c>
      <c r="B11" s="34"/>
      <c r="C11" s="34"/>
      <c r="D11" s="34"/>
    </row>
    <row r="12" spans="1:4" x14ac:dyDescent="0.25">
      <c r="A12" s="1"/>
      <c r="B12" s="1"/>
      <c r="C12" s="1"/>
      <c r="D12" s="1"/>
    </row>
    <row r="13" spans="1:4" ht="18.75" x14ac:dyDescent="0.25">
      <c r="A13" s="2" t="s">
        <v>2</v>
      </c>
      <c r="B13" s="2" t="s">
        <v>3</v>
      </c>
      <c r="C13" s="2" t="s">
        <v>4</v>
      </c>
      <c r="D13" s="2" t="s">
        <v>5</v>
      </c>
    </row>
    <row r="14" spans="1:4" x14ac:dyDescent="0.25">
      <c r="A14" s="3" t="s">
        <v>6</v>
      </c>
      <c r="B14" s="3" t="s">
        <v>7</v>
      </c>
      <c r="C14" s="3" t="s">
        <v>8</v>
      </c>
      <c r="D14" s="3" t="s">
        <v>9</v>
      </c>
    </row>
    <row r="19" spans="1:5" ht="21.75" x14ac:dyDescent="0.25">
      <c r="A19" s="36" t="s">
        <v>50</v>
      </c>
      <c r="B19" s="36"/>
      <c r="C19" s="36"/>
    </row>
    <row r="20" spans="1:5" ht="21.75" x14ac:dyDescent="0.25">
      <c r="A20" s="35" t="s">
        <v>10</v>
      </c>
      <c r="B20" s="35"/>
      <c r="C20" s="35"/>
    </row>
    <row r="21" spans="1:5" ht="18.75" x14ac:dyDescent="0.25">
      <c r="A21" s="7" t="s">
        <v>13</v>
      </c>
      <c r="B21" s="8" t="s">
        <v>12</v>
      </c>
      <c r="C21" s="8" t="s">
        <v>11</v>
      </c>
    </row>
    <row r="22" spans="1:5" ht="18.75" x14ac:dyDescent="0.25">
      <c r="A22" s="7" t="s">
        <v>14</v>
      </c>
      <c r="B22" s="9">
        <v>140</v>
      </c>
      <c r="C22" s="10">
        <f>B22/$B$25</f>
        <v>0.53435114503816794</v>
      </c>
    </row>
    <row r="23" spans="1:5" ht="18.75" x14ac:dyDescent="0.25">
      <c r="A23" s="7" t="s">
        <v>15</v>
      </c>
      <c r="B23" s="9">
        <v>116</v>
      </c>
      <c r="C23" s="10">
        <f>B23/$B$25</f>
        <v>0.44274809160305345</v>
      </c>
    </row>
    <row r="24" spans="1:5" ht="37.5" x14ac:dyDescent="0.25">
      <c r="A24" s="7" t="s">
        <v>16</v>
      </c>
      <c r="B24" s="9">
        <v>6</v>
      </c>
      <c r="C24" s="10">
        <f>B24/$B$25</f>
        <v>2.2900763358778626E-2</v>
      </c>
    </row>
    <row r="25" spans="1:5" ht="18.75" x14ac:dyDescent="0.25">
      <c r="A25" s="7" t="s">
        <v>17</v>
      </c>
      <c r="B25" s="11">
        <f>SUM(B22:B24)</f>
        <v>262</v>
      </c>
      <c r="C25" s="12">
        <f>SUM(C22:C24)</f>
        <v>1</v>
      </c>
    </row>
    <row r="26" spans="1:5" x14ac:dyDescent="0.25">
      <c r="A26" s="4" t="s">
        <v>18</v>
      </c>
    </row>
    <row r="29" spans="1:5" ht="21.75" x14ac:dyDescent="0.25">
      <c r="A29" s="24" t="s">
        <v>51</v>
      </c>
      <c r="B29" s="24"/>
      <c r="C29" s="24"/>
      <c r="D29" s="24"/>
    </row>
    <row r="30" spans="1:5" ht="21.75" x14ac:dyDescent="0.25">
      <c r="A30" s="24" t="s">
        <v>19</v>
      </c>
      <c r="B30" s="24"/>
      <c r="C30" s="24"/>
      <c r="D30" s="24"/>
    </row>
    <row r="31" spans="1:5" ht="18.75" x14ac:dyDescent="0.25">
      <c r="A31" s="8" t="s">
        <v>23</v>
      </c>
      <c r="B31" s="8" t="s">
        <v>22</v>
      </c>
      <c r="C31" s="8" t="s">
        <v>21</v>
      </c>
      <c r="D31" s="8" t="s">
        <v>20</v>
      </c>
    </row>
    <row r="32" spans="1:5" ht="18.75" x14ac:dyDescent="0.25">
      <c r="A32" s="8" t="s">
        <v>24</v>
      </c>
      <c r="B32" s="9">
        <v>778</v>
      </c>
      <c r="C32" s="13">
        <v>140</v>
      </c>
      <c r="D32" s="14">
        <f>B32/C32</f>
        <v>5.5571428571428569</v>
      </c>
      <c r="E32" s="6"/>
    </row>
    <row r="33" spans="1:5" ht="18.75" x14ac:dyDescent="0.25">
      <c r="A33" s="8" t="s">
        <v>25</v>
      </c>
      <c r="B33" s="9">
        <v>694</v>
      </c>
      <c r="C33" s="13">
        <v>116</v>
      </c>
      <c r="D33" s="14">
        <f t="shared" ref="D33:D35" si="0">B33/C33</f>
        <v>5.9827586206896548</v>
      </c>
    </row>
    <row r="34" spans="1:5" ht="37.5" x14ac:dyDescent="0.25">
      <c r="A34" s="8" t="s">
        <v>26</v>
      </c>
      <c r="B34" s="9">
        <v>83</v>
      </c>
      <c r="C34" s="13">
        <v>6</v>
      </c>
      <c r="D34" s="14">
        <f t="shared" si="0"/>
        <v>13.833333333333334</v>
      </c>
    </row>
    <row r="35" spans="1:5" ht="18.75" x14ac:dyDescent="0.25">
      <c r="A35" s="7" t="s">
        <v>17</v>
      </c>
      <c r="B35" s="11">
        <f>SUM(B32:B34)</f>
        <v>1555</v>
      </c>
      <c r="C35" s="11">
        <f>SUM(C32:C34)</f>
        <v>262</v>
      </c>
      <c r="D35" s="11">
        <f t="shared" si="0"/>
        <v>5.9351145038167941</v>
      </c>
    </row>
    <row r="36" spans="1:5" x14ac:dyDescent="0.25">
      <c r="A36" s="4" t="s">
        <v>18</v>
      </c>
    </row>
    <row r="39" spans="1:5" ht="21.75" x14ac:dyDescent="0.25">
      <c r="A39" s="24" t="s">
        <v>52</v>
      </c>
      <c r="B39" s="24"/>
      <c r="C39" s="24"/>
      <c r="D39" s="24"/>
      <c r="E39" s="24"/>
    </row>
    <row r="40" spans="1:5" ht="21.75" x14ac:dyDescent="0.25">
      <c r="A40" s="24" t="s">
        <v>45</v>
      </c>
      <c r="B40" s="24"/>
      <c r="C40" s="24"/>
      <c r="D40" s="24"/>
      <c r="E40" s="24"/>
    </row>
    <row r="41" spans="1:5" ht="18.75" x14ac:dyDescent="0.25">
      <c r="A41" s="15" t="s">
        <v>27</v>
      </c>
      <c r="B41" s="15" t="s">
        <v>28</v>
      </c>
      <c r="C41" s="15" t="s">
        <v>29</v>
      </c>
      <c r="D41" s="7" t="s">
        <v>30</v>
      </c>
      <c r="E41" s="15" t="s">
        <v>31</v>
      </c>
    </row>
    <row r="42" spans="1:5" ht="18.75" x14ac:dyDescent="0.25">
      <c r="A42" s="26" t="s">
        <v>24</v>
      </c>
      <c r="B42" s="15" t="s">
        <v>32</v>
      </c>
      <c r="C42" s="16">
        <v>55</v>
      </c>
      <c r="D42" s="9">
        <v>154</v>
      </c>
      <c r="E42" s="16">
        <f>SUM(C42:D42)</f>
        <v>209</v>
      </c>
    </row>
    <row r="43" spans="1:5" ht="18.75" x14ac:dyDescent="0.25">
      <c r="A43" s="26"/>
      <c r="B43" s="15" t="s">
        <v>33</v>
      </c>
      <c r="C43" s="16">
        <v>543</v>
      </c>
      <c r="D43" s="9">
        <v>26</v>
      </c>
      <c r="E43" s="16">
        <f>SUM(C43:D43)</f>
        <v>569</v>
      </c>
    </row>
    <row r="44" spans="1:5" ht="18.75" x14ac:dyDescent="0.25">
      <c r="A44" s="26"/>
      <c r="B44" s="15" t="s">
        <v>17</v>
      </c>
      <c r="C44" s="17">
        <f>SUM(C42:C43)</f>
        <v>598</v>
      </c>
      <c r="D44" s="17">
        <f t="shared" ref="D44" si="1">SUM(D42:D43)</f>
        <v>180</v>
      </c>
      <c r="E44" s="17">
        <f>SUM(E42:E43)</f>
        <v>778</v>
      </c>
    </row>
    <row r="45" spans="1:5" ht="18.75" x14ac:dyDescent="0.25">
      <c r="A45" s="26" t="s">
        <v>26</v>
      </c>
      <c r="B45" s="15" t="s">
        <v>32</v>
      </c>
      <c r="C45" s="16">
        <v>3</v>
      </c>
      <c r="D45" s="9">
        <v>21</v>
      </c>
      <c r="E45" s="16">
        <f>SUM(C45:D45)</f>
        <v>24</v>
      </c>
    </row>
    <row r="46" spans="1:5" ht="18.75" x14ac:dyDescent="0.25">
      <c r="A46" s="26"/>
      <c r="B46" s="15" t="s">
        <v>33</v>
      </c>
      <c r="C46" s="16">
        <v>44</v>
      </c>
      <c r="D46" s="9">
        <v>15</v>
      </c>
      <c r="E46" s="16">
        <f>SUM(C46:D46)</f>
        <v>59</v>
      </c>
    </row>
    <row r="47" spans="1:5" ht="18.75" x14ac:dyDescent="0.25">
      <c r="A47" s="26"/>
      <c r="B47" s="15" t="s">
        <v>17</v>
      </c>
      <c r="C47" s="17">
        <f t="shared" ref="C47:D47" si="2">SUM(C45:C46)</f>
        <v>47</v>
      </c>
      <c r="D47" s="17">
        <f t="shared" si="2"/>
        <v>36</v>
      </c>
      <c r="E47" s="17">
        <f>SUM(E45:E46)</f>
        <v>83</v>
      </c>
    </row>
    <row r="48" spans="1:5" ht="18.75" x14ac:dyDescent="0.25">
      <c r="A48" s="26" t="s">
        <v>25</v>
      </c>
      <c r="B48" s="15" t="s">
        <v>32</v>
      </c>
      <c r="C48" s="16">
        <v>31</v>
      </c>
      <c r="D48" s="9">
        <v>45</v>
      </c>
      <c r="E48" s="16">
        <f>SUM(C48:D48)</f>
        <v>76</v>
      </c>
    </row>
    <row r="49" spans="1:5" ht="18.75" x14ac:dyDescent="0.25">
      <c r="A49" s="26"/>
      <c r="B49" s="15" t="s">
        <v>33</v>
      </c>
      <c r="C49" s="16">
        <v>502</v>
      </c>
      <c r="D49" s="9">
        <v>116</v>
      </c>
      <c r="E49" s="16">
        <f>SUM(C49:D49)</f>
        <v>618</v>
      </c>
    </row>
    <row r="50" spans="1:5" ht="18.75" x14ac:dyDescent="0.25">
      <c r="A50" s="26"/>
      <c r="B50" s="7" t="s">
        <v>17</v>
      </c>
      <c r="C50" s="17">
        <f>SUM(C48:C49)</f>
        <v>533</v>
      </c>
      <c r="D50" s="17">
        <f>SUM(D48:D49)</f>
        <v>161</v>
      </c>
      <c r="E50" s="17">
        <f>SUM(E48:E49)</f>
        <v>694</v>
      </c>
    </row>
    <row r="51" spans="1:5" ht="18.75" x14ac:dyDescent="0.25">
      <c r="A51" s="27" t="s">
        <v>31</v>
      </c>
      <c r="B51" s="28"/>
      <c r="C51" s="18">
        <f>SUM(C44,C47,C50)</f>
        <v>1178</v>
      </c>
      <c r="D51" s="18">
        <f>SUM(D44,D47,D50)</f>
        <v>377</v>
      </c>
      <c r="E51" s="18">
        <f>SUM(E44,E47,E50)</f>
        <v>1555</v>
      </c>
    </row>
    <row r="52" spans="1:5" x14ac:dyDescent="0.25">
      <c r="A52" s="4" t="s">
        <v>18</v>
      </c>
    </row>
    <row r="53" spans="1:5" x14ac:dyDescent="0.25">
      <c r="A53" s="4" t="s">
        <v>46</v>
      </c>
    </row>
    <row r="54" spans="1:5" x14ac:dyDescent="0.25">
      <c r="A54" s="5"/>
    </row>
    <row r="55" spans="1:5" x14ac:dyDescent="0.25">
      <c r="A55" s="5"/>
    </row>
    <row r="56" spans="1:5" ht="21.75" x14ac:dyDescent="0.25">
      <c r="A56" s="24" t="s">
        <v>53</v>
      </c>
      <c r="B56" s="24"/>
      <c r="C56" s="24"/>
    </row>
    <row r="57" spans="1:5" ht="21.75" x14ac:dyDescent="0.25">
      <c r="A57" s="24" t="s">
        <v>42</v>
      </c>
      <c r="B57" s="24"/>
      <c r="C57" s="24"/>
    </row>
    <row r="58" spans="1:5" x14ac:dyDescent="0.25">
      <c r="A58" s="25" t="s">
        <v>37</v>
      </c>
      <c r="B58" s="25"/>
      <c r="C58" s="25"/>
    </row>
    <row r="59" spans="1:5" ht="18.75" x14ac:dyDescent="0.25">
      <c r="A59" s="8" t="s">
        <v>13</v>
      </c>
      <c r="B59" s="8" t="s">
        <v>35</v>
      </c>
      <c r="C59" s="19" t="s">
        <v>34</v>
      </c>
    </row>
    <row r="60" spans="1:5" ht="18.75" x14ac:dyDescent="0.25">
      <c r="A60" s="7" t="s">
        <v>14</v>
      </c>
      <c r="B60" s="20">
        <v>129801322.56946667</v>
      </c>
      <c r="C60" s="21">
        <f>B60/$B$63</f>
        <v>0.74783268558473748</v>
      </c>
    </row>
    <row r="61" spans="1:5" ht="18.75" x14ac:dyDescent="0.25">
      <c r="A61" s="7" t="s">
        <v>15</v>
      </c>
      <c r="B61" s="20">
        <v>34683205.886775807</v>
      </c>
      <c r="C61" s="21">
        <f t="shared" ref="C61:C62" si="3">B61/$B$63</f>
        <v>0.19982257876544302</v>
      </c>
    </row>
    <row r="62" spans="1:5" ht="37.5" x14ac:dyDescent="0.25">
      <c r="A62" s="7" t="s">
        <v>36</v>
      </c>
      <c r="B62" s="20">
        <v>9085476</v>
      </c>
      <c r="C62" s="21">
        <f t="shared" si="3"/>
        <v>5.2344735649819472E-2</v>
      </c>
    </row>
    <row r="63" spans="1:5" ht="18.75" x14ac:dyDescent="0.25">
      <c r="A63" s="7" t="s">
        <v>17</v>
      </c>
      <c r="B63" s="11">
        <f>SUM(B60:B62)</f>
        <v>173570004.45624247</v>
      </c>
      <c r="C63" s="22">
        <f>SUM(C60:C62)</f>
        <v>1</v>
      </c>
    </row>
    <row r="64" spans="1:5" x14ac:dyDescent="0.25">
      <c r="A64" s="4" t="s">
        <v>18</v>
      </c>
    </row>
    <row r="65" spans="1:3" x14ac:dyDescent="0.25">
      <c r="A65" s="4" t="s">
        <v>46</v>
      </c>
    </row>
    <row r="68" spans="1:3" ht="21.75" x14ac:dyDescent="0.25">
      <c r="A68" s="24" t="s">
        <v>54</v>
      </c>
      <c r="B68" s="24"/>
      <c r="C68" s="24"/>
    </row>
    <row r="69" spans="1:3" ht="21.75" x14ac:dyDescent="0.25">
      <c r="A69" s="24" t="s">
        <v>47</v>
      </c>
      <c r="B69" s="24"/>
      <c r="C69" s="24"/>
    </row>
    <row r="70" spans="1:3" x14ac:dyDescent="0.25">
      <c r="A70" s="25" t="s">
        <v>37</v>
      </c>
      <c r="B70" s="25"/>
      <c r="C70" s="25"/>
    </row>
    <row r="71" spans="1:3" ht="18.75" x14ac:dyDescent="0.25">
      <c r="A71" s="7" t="s">
        <v>13</v>
      </c>
      <c r="B71" s="7" t="s">
        <v>38</v>
      </c>
      <c r="C71" s="7" t="s">
        <v>34</v>
      </c>
    </row>
    <row r="72" spans="1:3" ht="18.75" x14ac:dyDescent="0.25">
      <c r="A72" s="7" t="s">
        <v>14</v>
      </c>
      <c r="B72" s="20">
        <v>1183840618.0302818</v>
      </c>
      <c r="C72" s="21">
        <f>B72/$B$75</f>
        <v>0.80774706636070903</v>
      </c>
    </row>
    <row r="73" spans="1:3" ht="18.75" x14ac:dyDescent="0.25">
      <c r="A73" s="7" t="s">
        <v>15</v>
      </c>
      <c r="B73" s="20">
        <v>182757589.25494319</v>
      </c>
      <c r="C73" s="21">
        <f>B73/$B$75</f>
        <v>0.1246974502542873</v>
      </c>
    </row>
    <row r="74" spans="1:3" ht="37.5" x14ac:dyDescent="0.25">
      <c r="A74" s="7" t="s">
        <v>36</v>
      </c>
      <c r="B74" s="20">
        <v>99009861.542627364</v>
      </c>
      <c r="C74" s="21">
        <f>B74/$B$75</f>
        <v>6.7555483385003723E-2</v>
      </c>
    </row>
    <row r="75" spans="1:3" ht="18.75" x14ac:dyDescent="0.25">
      <c r="A75" s="7" t="s">
        <v>17</v>
      </c>
      <c r="B75" s="11">
        <f>SUM(B72:B74)</f>
        <v>1465608068.8278522</v>
      </c>
      <c r="C75" s="22">
        <f>SUM(C72:C74)</f>
        <v>1</v>
      </c>
    </row>
    <row r="76" spans="1:3" x14ac:dyDescent="0.25">
      <c r="A76" s="4" t="s">
        <v>18</v>
      </c>
    </row>
    <row r="77" spans="1:3" x14ac:dyDescent="0.25">
      <c r="A77" s="4" t="s">
        <v>46</v>
      </c>
    </row>
    <row r="80" spans="1:3" ht="21.75" x14ac:dyDescent="0.25">
      <c r="A80" s="24" t="s">
        <v>55</v>
      </c>
      <c r="B80" s="24"/>
      <c r="C80" s="24"/>
    </row>
    <row r="81" spans="1:3" ht="21.75" x14ac:dyDescent="0.25">
      <c r="A81" s="24" t="s">
        <v>48</v>
      </c>
      <c r="B81" s="24"/>
      <c r="C81" s="24"/>
    </row>
    <row r="82" spans="1:3" x14ac:dyDescent="0.25">
      <c r="A82" s="25" t="s">
        <v>37</v>
      </c>
      <c r="B82" s="25"/>
      <c r="C82" s="25"/>
    </row>
    <row r="83" spans="1:3" ht="18.75" x14ac:dyDescent="0.25">
      <c r="A83" s="7" t="s">
        <v>13</v>
      </c>
      <c r="B83" s="8" t="s">
        <v>39</v>
      </c>
      <c r="C83" s="8" t="s">
        <v>34</v>
      </c>
    </row>
    <row r="84" spans="1:3" ht="18.75" x14ac:dyDescent="0.25">
      <c r="A84" s="7" t="s">
        <v>14</v>
      </c>
      <c r="B84" s="20">
        <v>140045694.53498837</v>
      </c>
      <c r="C84" s="23">
        <f>B84/$B$87</f>
        <v>0.69522586639133155</v>
      </c>
    </row>
    <row r="85" spans="1:3" ht="18.75" x14ac:dyDescent="0.25">
      <c r="A85" s="7" t="s">
        <v>15</v>
      </c>
      <c r="B85" s="20">
        <v>53628808.701128878</v>
      </c>
      <c r="C85" s="23">
        <f>B85/$B$87</f>
        <v>0.26622835579898824</v>
      </c>
    </row>
    <row r="86" spans="1:3" ht="37.5" x14ac:dyDescent="0.25">
      <c r="A86" s="7" t="s">
        <v>36</v>
      </c>
      <c r="B86" s="20">
        <v>7764627.994594017</v>
      </c>
      <c r="C86" s="23">
        <f>B86/$B$87</f>
        <v>3.854577780968025E-2</v>
      </c>
    </row>
    <row r="87" spans="1:3" ht="18.75" x14ac:dyDescent="0.25">
      <c r="A87" s="7" t="s">
        <v>17</v>
      </c>
      <c r="B87" s="11">
        <f>SUM(B84:B86)</f>
        <v>201439131.23071125</v>
      </c>
      <c r="C87" s="22">
        <f>SUM(C84:C86)</f>
        <v>1</v>
      </c>
    </row>
    <row r="88" spans="1:3" x14ac:dyDescent="0.25">
      <c r="A88" s="4" t="s">
        <v>18</v>
      </c>
    </row>
    <row r="89" spans="1:3" x14ac:dyDescent="0.25">
      <c r="A89" s="4" t="s">
        <v>46</v>
      </c>
    </row>
    <row r="90" spans="1:3" x14ac:dyDescent="0.25">
      <c r="A90" s="5"/>
    </row>
    <row r="92" spans="1:3" ht="21.75" x14ac:dyDescent="0.25">
      <c r="A92" s="24" t="s">
        <v>56</v>
      </c>
      <c r="B92" s="24"/>
      <c r="C92" s="24"/>
    </row>
    <row r="93" spans="1:3" ht="21.75" x14ac:dyDescent="0.25">
      <c r="A93" s="24" t="s">
        <v>40</v>
      </c>
      <c r="B93" s="24"/>
      <c r="C93" s="24"/>
    </row>
    <row r="94" spans="1:3" x14ac:dyDescent="0.25">
      <c r="A94" s="25" t="s">
        <v>37</v>
      </c>
      <c r="B94" s="25"/>
      <c r="C94" s="25"/>
    </row>
    <row r="95" spans="1:3" ht="18.75" x14ac:dyDescent="0.25">
      <c r="A95" s="8" t="s">
        <v>13</v>
      </c>
      <c r="B95" s="7" t="s">
        <v>41</v>
      </c>
      <c r="C95" s="7" t="s">
        <v>34</v>
      </c>
    </row>
    <row r="96" spans="1:3" ht="18.75" x14ac:dyDescent="0.25">
      <c r="A96" s="7" t="s">
        <v>14</v>
      </c>
      <c r="B96" s="20">
        <v>1043794923.4952934</v>
      </c>
      <c r="C96" s="23">
        <f>B96/$B$99</f>
        <v>0.82567676870725693</v>
      </c>
    </row>
    <row r="97" spans="1:3" ht="18.75" x14ac:dyDescent="0.25">
      <c r="A97" s="7" t="s">
        <v>15</v>
      </c>
      <c r="B97" s="20">
        <v>129128780.55381432</v>
      </c>
      <c r="C97" s="23">
        <f t="shared" ref="C97:C98" si="4">B97/$B$99</f>
        <v>0.10214519334674907</v>
      </c>
    </row>
    <row r="98" spans="1:3" ht="37.5" x14ac:dyDescent="0.25">
      <c r="A98" s="7" t="s">
        <v>36</v>
      </c>
      <c r="B98" s="20">
        <v>91245233.548033342</v>
      </c>
      <c r="C98" s="23">
        <f t="shared" si="4"/>
        <v>7.2178037945993978E-2</v>
      </c>
    </row>
    <row r="99" spans="1:3" ht="18.75" x14ac:dyDescent="0.25">
      <c r="A99" s="7" t="s">
        <v>17</v>
      </c>
      <c r="B99" s="11">
        <f>SUM(B96:B98)</f>
        <v>1264168937.597141</v>
      </c>
      <c r="C99" s="22">
        <f>SUM(C96:C98)</f>
        <v>1</v>
      </c>
    </row>
    <row r="100" spans="1:3" x14ac:dyDescent="0.25">
      <c r="A100" s="4" t="s">
        <v>18</v>
      </c>
    </row>
    <row r="101" spans="1:3" x14ac:dyDescent="0.25">
      <c r="A101" s="4"/>
    </row>
    <row r="102" spans="1:3" x14ac:dyDescent="0.25">
      <c r="A102" s="4"/>
    </row>
  </sheetData>
  <sheetProtection algorithmName="SHA-512" hashValue="425xbXTFq/PBGPlauswMuC/F07UXh+lR7kyKPzFg3ZQNvxYpFa2dqdpUU5R2UXsnub6wkIiRGAqBuGd2eW9t9g==" saltValue="STKkkEy57WET4y+CpeGVNw==" spinCount="100000" sheet="1" objects="1" scenarios="1"/>
  <mergeCells count="27">
    <mergeCell ref="A29:D29"/>
    <mergeCell ref="A7:D7"/>
    <mergeCell ref="A8:D8"/>
    <mergeCell ref="A9:D9"/>
    <mergeCell ref="A10:D10"/>
    <mergeCell ref="A11:D11"/>
    <mergeCell ref="A20:C20"/>
    <mergeCell ref="A19:C19"/>
    <mergeCell ref="A30:D30"/>
    <mergeCell ref="A39:E39"/>
    <mergeCell ref="A40:E40"/>
    <mergeCell ref="A56:C56"/>
    <mergeCell ref="A57:C57"/>
    <mergeCell ref="A45:A47"/>
    <mergeCell ref="A48:A50"/>
    <mergeCell ref="A42:A44"/>
    <mergeCell ref="A51:B51"/>
    <mergeCell ref="A93:C93"/>
    <mergeCell ref="A92:C92"/>
    <mergeCell ref="A94:C94"/>
    <mergeCell ref="A58:C58"/>
    <mergeCell ref="A69:C69"/>
    <mergeCell ref="A70:C70"/>
    <mergeCell ref="A80:C80"/>
    <mergeCell ref="A81:C81"/>
    <mergeCell ref="A82:C82"/>
    <mergeCell ref="A68:C68"/>
  </mergeCells>
  <hyperlinks>
    <hyperlink ref="A13" r:id="rId1" display="https://scc.ajman.ae/ar/node/38" xr:uid="{C1104BD0-008E-4D92-8F3C-B66F3900291E}"/>
    <hyperlink ref="C13" r:id="rId2" display="https://scc.ajman.ae/ar/node/18" xr:uid="{884E48D3-1EF4-4FE3-9253-8DE8B018CC57}"/>
    <hyperlink ref="D13" r:id="rId3" display="https://scc.ajman.ae/ar/node/37" xr:uid="{8F215C94-7B17-4911-8388-5D80F57396FC}"/>
    <hyperlink ref="B13" r:id="rId4" display="https://scc.ajman.ae/ar/node/36" xr:uid="{6B0C70DF-A78E-4216-9D32-E8C30584F5F3}"/>
    <hyperlink ref="D14" r:id="rId5" display="https://scc.ajman.ae/en/node/37" xr:uid="{4CB41992-EDD5-4D89-8599-F770B4980B47}"/>
    <hyperlink ref="C14" r:id="rId6" display="https://scc.ajman.ae/en/node/18" xr:uid="{48299B4A-7DB6-42FE-BA12-B4F07B9195FE}"/>
    <hyperlink ref="B14" r:id="rId7" display="https://scc.ajman.ae/en/node/36" xr:uid="{B45F6178-9CFC-4F4C-ABEF-394A861AD932}"/>
    <hyperlink ref="A14" r:id="rId8" display="https://scc.ajman.ae/en/node/38" xr:uid="{664DD0D0-CEE4-4A0D-9C55-B525601B18FD}"/>
  </hyperlinks>
  <pageMargins left="0.7" right="0.7" top="0.75" bottom="0.75" header="0.3" footer="0.3"/>
  <pageSetup orientation="portrait" r:id="rId9"/>
  <ignoredErrors>
    <ignoredError sqref="E44:E47" formula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Sheet1!_ftn1</vt:lpstr>
      <vt:lpstr>Sheet1!_ftnref1</vt:lpstr>
      <vt:lpstr>Sheet1!_Hlk67211333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Alkhodari</dc:creator>
  <cp:lastModifiedBy>Abdelnaser Mohamed</cp:lastModifiedBy>
  <dcterms:created xsi:type="dcterms:W3CDTF">2025-06-12T04:33:49Z</dcterms:created>
  <dcterms:modified xsi:type="dcterms:W3CDTF">2025-06-25T08:50:05Z</dcterms:modified>
</cp:coreProperties>
</file>